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DB40EB76-6433-4A21-A78A-29E413E58B46}" xr6:coauthVersionLast="47" xr6:coauthVersionMax="47" xr10:uidLastSave="{00000000-0000-0000-0000-000000000000}"/>
  <bookViews>
    <workbookView xWindow="-120" yWindow="-120" windowWidth="20730" windowHeight="11160" xr2:uid="{04EB6B17-3648-41D4-A286-4D23671FE7A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<sst xmlns="http://schemas.openxmlformats.org/spreadsheetml/2006/main" count="29" uniqueCount="24">
  <si>
    <t xml:space="preserve">DE0001030575 - GERMANY FEDERAL REPUBLIC TASSO       VARIABILE 2015/2046            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</si>
  <si>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</si>
  <si>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</si>
  <si>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</si>
  <si>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</si>
  <si>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</si>
  <si>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</si>
  <si>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</si>
  <si>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</si>
  <si>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</si>
  <si>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FEBBRAIO </t>
  </si>
  <si>
    <t xml:space="preserve">GENNAIO  </t>
  </si>
  <si>
    <t>riferimento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</si>
  <si>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</si>
  <si>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</si>
  <si>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</si>
  <si>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</si>
  <si>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</si>
  <si>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</si>
  <si>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</si>
  <si>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</si>
  <si>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18/12/2024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</si>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</sst>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11F73-B7B7-4A63-B7FF-74D92BC9B1D8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"15/04/15"</f>
        <v>15/04/15</v>
      </c>
      <c r="B12" s="14" t="str">
        <f>"115.13"</f>
        <v>115.13</v>
      </c>
      <c r="C12" s="14" t="str">
        <f>"115.87"</f>
        <v>115.87</v>
      </c>
      <c r="D12" s="14" t="str">
        <f>"14"</f>
        <v>14</v>
      </c>
      <c r="E12" s="14" t="str">
        <f>"30"</f>
        <v>30</v>
      </c>
      <c r="F12" s="14"/>
      <c r="G12" s="13" t="str">
        <f>"115.47533"</f>
        <v>115.47533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98.67766"</f>
        <v xml:space="preserve"> 98.67766</v>
      </c>
    </row>
    <row r="18" spans="1:7" ht="14.25" thickTop="1" thickBot="1" x14ac:dyDescent="0.25">
      <c r="A18" s="22" t="s">
        <v>11</v>
      </c>
      <c r="B18" s="24" t="s">
        <v>13</v>
      </c>
      <c r="C18" s="25" t="str">
        <f>"126.47"</f>
        <v>126.47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15</v>
      </c>
      <c r="C19" s="34" t="str">
        <f>"126.05"</f>
        <v>126.05</v>
      </c>
      <c r="D19" t="s">
        <v>14</v>
      </c>
      <c r="G19" s="18"/>
    </row>
    <row r="20" spans="1:7" ht="14.25" thickTop="1" thickBot="1" x14ac:dyDescent="0.25">
      <c r="A20" s="16"/>
      <c r="B20" s="32" t="s">
        <v>16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20</v>
      </c>
      <c r="C23" s="23" t="s">
        <v>19</v>
      </c>
      <c r="D23" s="23"/>
      <c r="E23" s="36" t="s">
        <v>18</v>
      </c>
      <c r="F23" s="23"/>
      <c r="G23" s="35" t="s">
        <v>17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>"126.47000"</f>
        <v>126.47000</v>
      </c>
      <c r="F26" s="40"/>
      <c r="G26" s="44" t="str">
        <f>" 1.28165"</f>
        <v xml:space="preserve"> 1.28165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>"126.45645"</f>
        <v>126.45645</v>
      </c>
      <c r="F27" s="40"/>
      <c r="G27" s="44" t="str">
        <f>" 1.28151"</f>
        <v xml:space="preserve"> 1.28151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>"126.44290"</f>
        <v>126.44290</v>
      </c>
      <c r="F28" s="40"/>
      <c r="G28" s="44" t="str">
        <f>" 1.28137"</f>
        <v xml:space="preserve"> 1.28137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>"126.42935"</f>
        <v>126.42935</v>
      </c>
      <c r="F29" s="40"/>
      <c r="G29" s="44" t="str">
        <f>" 1.28124"</f>
        <v xml:space="preserve"> 1.28124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>"126.41581"</f>
        <v>126.41581</v>
      </c>
      <c r="F30" s="40"/>
      <c r="G30" s="44" t="str">
        <f>" 1.28110"</f>
        <v xml:space="preserve"> 1.28110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>"126.40226"</f>
        <v>126.40226</v>
      </c>
      <c r="F31" s="40"/>
      <c r="G31" s="44" t="str">
        <f>" 1.28096"</f>
        <v xml:space="preserve"> 1.28096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>"126.38871"</f>
        <v>126.38871</v>
      </c>
      <c r="F32" s="40"/>
      <c r="G32" s="44" t="str">
        <f>" 1.28082"</f>
        <v xml:space="preserve"> 1.28082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>"126.37516"</f>
        <v>126.37516</v>
      </c>
      <c r="F33" s="40"/>
      <c r="G33" s="44" t="str">
        <f>" 1.28069"</f>
        <v xml:space="preserve"> 1.28069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>"126.36161"</f>
        <v>126.36161</v>
      </c>
      <c r="F34" s="40"/>
      <c r="G34" s="44" t="str">
        <f>" 1.28055"</f>
        <v xml:space="preserve"> 1.28055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>"126.34806"</f>
        <v>126.34806</v>
      </c>
      <c r="F35" s="40"/>
      <c r="G35" s="44" t="str">
        <f>" 1.28041"</f>
        <v xml:space="preserve"> 1.28041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>"126.33452"</f>
        <v>126.33452</v>
      </c>
      <c r="F36" s="40"/>
      <c r="G36" s="44" t="str">
        <f>" 1.28027"</f>
        <v xml:space="preserve"> 1.28027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>"126.32097"</f>
        <v>126.32097</v>
      </c>
      <c r="F37" s="40"/>
      <c r="G37" s="44" t="str">
        <f>" 1.28014"</f>
        <v xml:space="preserve"> 1.28014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>"126.30742"</f>
        <v>126.30742</v>
      </c>
      <c r="F38" s="40"/>
      <c r="G38" s="44" t="str">
        <f>" 1.28000"</f>
        <v xml:space="preserve"> 1.28000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>"126.29387"</f>
        <v>126.29387</v>
      </c>
      <c r="F39" s="40"/>
      <c r="G39" s="44" t="str">
        <f>" 1.27986"</f>
        <v xml:space="preserve"> 1.27986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>"126.28032"</f>
        <v>126.28032</v>
      </c>
      <c r="F40" s="40"/>
      <c r="G40" s="44" t="str">
        <f>" 1.27973"</f>
        <v xml:space="preserve"> 1.27973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>"126.26677"</f>
        <v>126.26677</v>
      </c>
      <c r="F41" s="40"/>
      <c r="G41" s="44" t="str">
        <f>" 1.27959"</f>
        <v xml:space="preserve"> 1.27959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>"126.25323"</f>
        <v>126.25323</v>
      </c>
      <c r="F42" s="40"/>
      <c r="G42" s="44" t="str">
        <f>" 1.27945"</f>
        <v xml:space="preserve"> 1.27945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>"126.23968"</f>
        <v>126.23968</v>
      </c>
      <c r="F43" s="40"/>
      <c r="G43" s="44" t="str">
        <f>" 1.27931"</f>
        <v xml:space="preserve"> 1.27931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>"126.22613"</f>
        <v>126.22613</v>
      </c>
      <c r="F44" s="40"/>
      <c r="G44" s="44" t="str">
        <f>" 1.27918"</f>
        <v xml:space="preserve"> 1.27918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>"126.21258"</f>
        <v>126.21258</v>
      </c>
      <c r="F45" s="40"/>
      <c r="G45" s="44" t="str">
        <f>" 1.27904"</f>
        <v xml:space="preserve"> 1.27904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>"126.19903"</f>
        <v>126.19903</v>
      </c>
      <c r="F46" s="40"/>
      <c r="G46" s="44" t="str">
        <f>" 1.27890"</f>
        <v xml:space="preserve"> 1.27890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>"126.18548"</f>
        <v>126.18548</v>
      </c>
      <c r="F47" s="40"/>
      <c r="G47" s="44" t="str">
        <f>" 1.27876"</f>
        <v xml:space="preserve"> 1.27876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>"126.17194"</f>
        <v>126.17194</v>
      </c>
      <c r="F48" s="40"/>
      <c r="G48" s="44" t="str">
        <f>" 1.27863"</f>
        <v xml:space="preserve"> 1.27863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>"126.15839"</f>
        <v>126.15839</v>
      </c>
      <c r="F49" s="40"/>
      <c r="G49" s="44" t="str">
        <f>" 1.27849"</f>
        <v xml:space="preserve"> 1.27849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>"126.14484"</f>
        <v>126.14484</v>
      </c>
      <c r="F50" s="40"/>
      <c r="G50" s="44" t="str">
        <f>" 1.27835"</f>
        <v xml:space="preserve"> 1.27835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>"126.13129"</f>
        <v>126.13129</v>
      </c>
      <c r="F51" s="40"/>
      <c r="G51" s="44" t="str">
        <f>" 1.27822"</f>
        <v xml:space="preserve"> 1.27822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>"126.11774"</f>
        <v>126.11774</v>
      </c>
      <c r="F52" s="40"/>
      <c r="G52" s="44" t="str">
        <f>" 1.27808"</f>
        <v xml:space="preserve"> 1.27808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>"126.10419"</f>
        <v>126.10419</v>
      </c>
      <c r="F53" s="40"/>
      <c r="G53" s="44" t="str">
        <f>" 1.27794"</f>
        <v xml:space="preserve"> 1.27794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>"126.09065"</f>
        <v>126.09065</v>
      </c>
      <c r="F54" s="40"/>
      <c r="G54" s="44" t="str">
        <f>" 1.27780"</f>
        <v xml:space="preserve"> 1.27780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>"126.07710"</f>
        <v>126.07710</v>
      </c>
      <c r="F55" s="40"/>
      <c r="G55" s="44" t="str">
        <f>" 1.27767"</f>
        <v xml:space="preserve"> 1.27767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>"126.06355"</f>
        <v>126.06355</v>
      </c>
      <c r="F56" s="39"/>
      <c r="G56" s="41" t="str">
        <f>" 1.27753"</f>
        <v xml:space="preserve"> 1.27753</v>
      </c>
    </row>
    <row r="59" spans="1:7" ht="23.25" x14ac:dyDescent="0.35">
      <c r="A59" s="45" t="s">
        <v>21</v>
      </c>
      <c r="B59" s="46" t="s">
        <v>22</v>
      </c>
    </row>
    <row r="61" spans="1:7" ht="23.25" x14ac:dyDescent="0.35">
      <c r="A61" s="45" t="s">
        <v>21</v>
      </c>
      <c r="B61" s="46" t="s">
        <v>23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2024-12-18T10:11:24Z</cp:lastPrinted>
  <dcterms:created xsi:type="dcterms:W3CDTF">2024-12-18T10:11:19Z</dcterms:created>
  <dcterms:modified xsi:type="dcterms:W3CDTF">2024-12-18T10:11:24Z</dcterms:modified>
</cp:coreProperties>
</file>